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1. PM\"/>
    </mc:Choice>
  </mc:AlternateContent>
  <xr:revisionPtr revIDLastSave="0" documentId="13_ncr:1_{9AEF5639-91BC-49A3-AD0C-364A8617B6E7}" xr6:coauthVersionLast="47" xr6:coauthVersionMax="47" xr10:uidLastSave="{00000000-0000-0000-0000-000000000000}"/>
  <bookViews>
    <workbookView xWindow="-120" yWindow="-120" windowWidth="24240" windowHeight="13020" xr2:uid="{53012281-FB26-4FBB-A31D-6071ABE385FD}"/>
  </bookViews>
  <sheets>
    <sheet name="PM OCTU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<sst xmlns="http://schemas.openxmlformats.org/spreadsheetml/2006/main" count="150" uniqueCount="49">
  <si>
    <t xml:space="preserve">PRESUPUESTOS MÁXIMOS DE SERVICIOS DE SALUD                                                                                                      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</si>
  <si>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</si>
  <si>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</si>
  <si>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</si>
  <si>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</si>
  <si>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</si>
  <si>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</si>
  <si>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</si>
  <si>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Descontar/ Retener</t>
  </si>
  <si>
    <t>Valor Neto Giro EPS</t>
  </si>
  <si>
    <t>Valor Autorizado Giro IPS</t>
  </si>
  <si>
    <t>Oservación</t>
  </si>
  <si>
    <t>OCTUBRE 2022</t>
  </si>
  <si>
    <t>Art. 240 Ley 1955 de 2019</t>
  </si>
  <si>
    <t>Vigencia 2022</t>
  </si>
  <si>
    <t>CONTRIBUTIVO</t>
  </si>
  <si>
    <t>MEDIMÁS EPS S.A.S.</t>
  </si>
  <si>
    <t>SUBSIDIADO</t>
  </si>
  <si>
    <t>EPS Y MEDICINA PREPAGADA SURAMERICANA SA SURA</t>
  </si>
  <si>
    <t>FONDO DE PASIVO SOCIAL DE FERROCARRILES NACIONALES DE COLOMBIA</t>
  </si>
  <si>
    <t>SALUD TOTAL S.A. ENTIDAD PROMOTORA DE SALUD</t>
  </si>
  <si>
    <t>ENTIDAD PROMOTORA DE SALUD SANITAS S A S</t>
  </si>
  <si>
    <t>ENTIDAD PROMOTORA DE SALUD SERVICIO OCCIDENTAL DE SALUD</t>
  </si>
  <si>
    <t>ASOCIACION MUTUAL SER EMPRESA SOLIDARIA DE SALUD EPS-S</t>
  </si>
  <si>
    <t>ENTIDAD PROMOTORA DE SALUD FAMISANAR S.A.S</t>
  </si>
  <si>
    <t>ALIANSALUD EPS S.A.</t>
  </si>
  <si>
    <t>CAJA DE COMPENSACION FAMILIAR COMPENSAR</t>
  </si>
  <si>
    <t>CAJA DE COMPENSACION FAMILIAR DEL VALLE DEL COMFENALCO VALLE</t>
  </si>
  <si>
    <t>EMPRESAS PUBLICAS DE MEDELLIN ESP</t>
  </si>
  <si>
    <t>NUEVA EMPRESA PROMOTORA DE SALUD S.A</t>
  </si>
  <si>
    <t>COOSALUD ENTIDAD PROMOTORA DE SALUD S.A</t>
  </si>
  <si>
    <t>FUNDACION SALUD MIA EPS</t>
  </si>
  <si>
    <t>PIJAOS SALUD EPS INDIGENA</t>
  </si>
  <si>
    <t>ASOCIACION INDIGENA DEL CAUCA</t>
  </si>
  <si>
    <t>ASOCIACION DE CABILDO INDIGENAS DEL CESAR Y LA GUAJIRA DUSAK</t>
  </si>
  <si>
    <t>E.P.S. MALLAMAS E.P.S. INDIGENA</t>
  </si>
  <si>
    <t>ANAS WAYUU EPS INDIGENA</t>
  </si>
  <si>
    <t>CAJA DE COMPENSACION FAMILIAR CAJACOPI ATLANTICO</t>
  </si>
  <si>
    <t>CAJA DE COMPENSACION FAMILIAR DEL ORIENTE COMFAORIENTE</t>
  </si>
  <si>
    <t>CAPRESOCA E.P.S</t>
  </si>
  <si>
    <t>CAJA DE COMPENSACION FAMILIAR DE LA GUAJIRA</t>
  </si>
  <si>
    <t>CAPITAL SALUD ENTIDAD PROMOTORA DE SALUD DEL REGIMEN SUBSIDI</t>
  </si>
  <si>
    <t>ALIANZA MEDELLIN ANTIOQUIA EPS S.A.S</t>
  </si>
  <si>
    <t>ASMET SALUD EPS SAS</t>
  </si>
  <si>
    <t>EMSSANAR SAS</t>
  </si>
  <si>
    <t>CAJA DE COMPENSACION FAMILIAR DEL CHOCO COMFACHOCO</t>
  </si>
  <si>
    <t>EPS FAMILIAR DE COLOMBIA SAS</t>
  </si>
  <si>
    <t>Total general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</si>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</sst>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3" fontId="6" fillId="0" borderId="0" xfId="1" applyFont="1" applyAlignment="1">
      <alignment horizontal="left" vertical="center" wrapText="1"/>
    </xf>
    <xf numFmtId="43" fontId="6" fillId="0" borderId="0" xfId="1" applyFont="1" applyAlignment="1">
      <alignment vertical="center" wrapText="1"/>
    </xf>
    <xf numFmtId="43" fontId="6" fillId="0" borderId="0" xfId="1" applyFont="1"/>
    <xf numFmtId="14" fontId="6" fillId="0" borderId="0" xfId="0" applyNumberFormat="1" applyFont="1"/>
    <xf numFmtId="0" fontId="6" fillId="0" borderId="2" xfId="0" applyFont="1" applyBorder="1"/>
    <xf numFmtId="1" fontId="5" fillId="3" borderId="3" xfId="0" applyNumberFormat="1" applyFont="1" applyFill="1" applyBorder="1"/>
    <xf numFmtId="43" fontId="5" fillId="3" borderId="3" xfId="1" applyFont="1" applyFill="1" applyBorder="1"/>
    <xf numFmtId="14" fontId="6" fillId="0" borderId="0" xfId="1" applyNumberFormat="1" applyFont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</cellXfs>
  <cellStyles count="3">
    <cellStyle name="Millares" xfId="1" builtinId="3"/>
    <cellStyle name="Normal" xfId="0" builtinId="0"/>
    <cellStyle name="Normal_Hoja1" xfId="2" xr:uid="{17E8885C-B9FA-47E3-AEFF-16FD9DE684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38100</xdr:rowOff>
    </xdr:from>
    <xdr:to>
      <xdr:col>10</xdr:col>
      <xdr:colOff>676275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C3C959-A7F8-4E3C-9BDA-C4E86C0E6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0" y="38100"/>
          <a:ext cx="254317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2</xdr:col>
      <xdr:colOff>238124</xdr:colOff>
      <xdr:row>5</xdr:row>
      <xdr:rowOff>66676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FD93B-C038-42AD-B0EF-9F74504F6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"/>
          <a:ext cx="2371724" cy="80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9FD5E-DFE0-4AAD-8A67-2FE318A54F64}">
  <dimension ref="A1:K42"/>
  <sheetViews>
    <sheetView tabSelected="1" workbookViewId="0">
      <selection activeCell="E12" sqref="E12"/>
    </sheetView>
  </sheetViews>
  <sheetFormatPr baseColWidth="10" defaultRowHeight="12" x14ac:dyDescent="0.2"/>
  <cols>
    <col min="1" max="1" width="20.42578125" style="4" bestFit="1" customWidth="1"/>
    <col min="2" max="2" width="11.5703125" style="4" bestFit="1" customWidth="1"/>
    <col min="3" max="3" width="13.7109375" style="4" bestFit="1" customWidth="1"/>
    <col min="4" max="4" width="11.7109375" style="4" bestFit="1" customWidth="1"/>
    <col min="5" max="5" width="56.42578125" style="4" bestFit="1" customWidth="1"/>
    <col min="6" max="6" width="11.85546875" style="9" bestFit="1" customWidth="1"/>
    <col min="7" max="7" width="18" style="9" bestFit="1" customWidth="1"/>
    <col min="8" max="8" width="17" style="9" bestFit="1" customWidth="1"/>
    <col min="9" max="9" width="19.85546875" style="9" bestFit="1" customWidth="1"/>
    <col min="10" max="10" width="8.28515625" style="4" bestFit="1" customWidth="1"/>
    <col min="11" max="16384" width="11.42578125" style="4"/>
  </cols>
  <sheetData>
    <row r="1" spans="1:11" x14ac:dyDescent="0.2">
      <c r="A1" s="15"/>
      <c r="B1" s="15"/>
      <c r="C1" s="16" t="s">
        <v>0</v>
      </c>
      <c r="D1" s="16"/>
      <c r="E1" s="16"/>
      <c r="F1" s="16"/>
      <c r="G1" s="16"/>
      <c r="H1" s="16"/>
      <c r="I1" s="15"/>
      <c r="J1" s="15"/>
      <c r="K1" s="15"/>
    </row>
    <row r="2" spans="1:11" x14ac:dyDescent="0.2">
      <c r="A2" s="15"/>
      <c r="B2" s="15"/>
      <c r="C2" s="16"/>
      <c r="D2" s="16"/>
      <c r="E2" s="16"/>
      <c r="F2" s="16"/>
      <c r="G2" s="16"/>
      <c r="H2" s="16"/>
      <c r="I2" s="15"/>
      <c r="J2" s="15"/>
      <c r="K2" s="15"/>
    </row>
    <row r="3" spans="1:11" x14ac:dyDescent="0.2">
      <c r="A3" s="15"/>
      <c r="B3" s="15"/>
      <c r="C3" s="16"/>
      <c r="D3" s="16"/>
      <c r="E3" s="16"/>
      <c r="F3" s="16"/>
      <c r="G3" s="16"/>
      <c r="H3" s="16"/>
      <c r="I3" s="15"/>
      <c r="J3" s="15"/>
      <c r="K3" s="15"/>
    </row>
    <row r="4" spans="1:11" x14ac:dyDescent="0.2">
      <c r="A4" s="15"/>
      <c r="B4" s="15"/>
      <c r="C4" s="17" t="s">
        <v>12</v>
      </c>
      <c r="D4" s="17"/>
      <c r="E4" s="17"/>
      <c r="F4" s="17"/>
      <c r="G4" s="17"/>
      <c r="H4" s="17"/>
      <c r="I4" s="15"/>
      <c r="J4" s="15"/>
      <c r="K4" s="15"/>
    </row>
    <row r="5" spans="1:11" x14ac:dyDescent="0.2">
      <c r="A5" s="15"/>
      <c r="B5" s="15"/>
      <c r="C5" s="17"/>
      <c r="D5" s="17"/>
      <c r="E5" s="17"/>
      <c r="F5" s="17"/>
      <c r="G5" s="17"/>
      <c r="H5" s="17"/>
      <c r="I5" s="15"/>
      <c r="J5" s="15"/>
      <c r="K5" s="15"/>
    </row>
    <row r="6" spans="1:11" x14ac:dyDescent="0.2">
      <c r="A6" s="5"/>
      <c r="B6" s="6"/>
      <c r="C6" s="6"/>
      <c r="D6" s="6"/>
      <c r="E6" s="6"/>
      <c r="F6" s="7"/>
      <c r="G6" s="7"/>
      <c r="H6" s="8"/>
      <c r="I6" s="8"/>
    </row>
    <row r="7" spans="1:11" ht="48" x14ac:dyDescent="0.2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3" t="s">
        <v>10</v>
      </c>
      <c r="K7" s="3" t="s">
        <v>11</v>
      </c>
    </row>
    <row r="8" spans="1:11" x14ac:dyDescent="0.2">
      <c r="A8" s="4" t="s">
        <v>13</v>
      </c>
      <c r="B8" s="4" t="s">
        <v>14</v>
      </c>
      <c r="C8" s="4" t="s">
        <v>15</v>
      </c>
      <c r="D8" s="4">
        <v>901097473</v>
      </c>
      <c r="E8" s="4" t="s">
        <v>16</v>
      </c>
      <c r="F8" s="14">
        <v>44837</v>
      </c>
      <c r="G8" s="9">
        <v>8923955950.1000004</v>
      </c>
      <c r="H8" s="9">
        <v>8923955950.1000004</v>
      </c>
      <c r="I8" s="9">
        <f>+G8-H8</f>
        <v>0</v>
      </c>
    </row>
    <row r="9" spans="1:11" x14ac:dyDescent="0.2">
      <c r="A9" s="4" t="s">
        <v>13</v>
      </c>
      <c r="B9" s="4" t="s">
        <v>14</v>
      </c>
      <c r="C9" s="4" t="s">
        <v>17</v>
      </c>
      <c r="D9" s="4">
        <v>901097473</v>
      </c>
      <c r="E9" s="4" t="s">
        <v>16</v>
      </c>
      <c r="F9" s="14">
        <v>44837</v>
      </c>
      <c r="G9" s="9">
        <v>11528104739.190001</v>
      </c>
      <c r="H9" s="9">
        <v>11528104739.190001</v>
      </c>
      <c r="I9" s="9">
        <f t="shared" ref="I9:I41" si="0">+G9-H9</f>
        <v>0</v>
      </c>
    </row>
    <row r="10" spans="1:11" x14ac:dyDescent="0.2">
      <c r="A10" s="4" t="s">
        <v>13</v>
      </c>
      <c r="B10" s="10" t="s">
        <v>48</v>
      </c>
      <c r="C10" s="4" t="s">
        <v>15</v>
      </c>
      <c r="D10" s="4">
        <v>800088702</v>
      </c>
      <c r="E10" s="4" t="s">
        <v>18</v>
      </c>
      <c r="F10" s="14">
        <v>44852</v>
      </c>
      <c r="G10" s="9">
        <v>26382780081.02</v>
      </c>
      <c r="I10" s="9">
        <f t="shared" si="0"/>
        <v>26382780081.02</v>
      </c>
    </row>
    <row r="11" spans="1:11" x14ac:dyDescent="0.2">
      <c r="A11" s="4" t="s">
        <v>13</v>
      </c>
      <c r="B11" s="10" t="s">
        <v>48</v>
      </c>
      <c r="C11" s="4" t="s">
        <v>15</v>
      </c>
      <c r="D11" s="4">
        <v>800112806</v>
      </c>
      <c r="E11" s="4" t="s">
        <v>19</v>
      </c>
      <c r="F11" s="14">
        <v>44852</v>
      </c>
      <c r="G11" s="9">
        <v>1952227</v>
      </c>
      <c r="I11" s="9">
        <f t="shared" si="0"/>
        <v>1952227</v>
      </c>
    </row>
    <row r="12" spans="1:11" x14ac:dyDescent="0.2">
      <c r="A12" s="4" t="s">
        <v>13</v>
      </c>
      <c r="B12" s="10" t="s">
        <v>48</v>
      </c>
      <c r="C12" s="4" t="s">
        <v>15</v>
      </c>
      <c r="D12" s="4">
        <v>800130907</v>
      </c>
      <c r="E12" s="4" t="s">
        <v>20</v>
      </c>
      <c r="F12" s="14">
        <v>44852</v>
      </c>
      <c r="G12" s="9">
        <v>14808195380.93</v>
      </c>
      <c r="I12" s="9">
        <f t="shared" si="0"/>
        <v>14808195380.93</v>
      </c>
    </row>
    <row r="13" spans="1:11" x14ac:dyDescent="0.2">
      <c r="A13" s="4" t="s">
        <v>13</v>
      </c>
      <c r="B13" s="10" t="s">
        <v>48</v>
      </c>
      <c r="C13" s="4" t="s">
        <v>15</v>
      </c>
      <c r="D13" s="4">
        <v>800251440</v>
      </c>
      <c r="E13" s="4" t="s">
        <v>21</v>
      </c>
      <c r="F13" s="14">
        <v>44852</v>
      </c>
      <c r="G13" s="9">
        <v>26225130992.68</v>
      </c>
      <c r="I13" s="9">
        <f t="shared" si="0"/>
        <v>26225130992.68</v>
      </c>
    </row>
    <row r="14" spans="1:11" x14ac:dyDescent="0.2">
      <c r="A14" s="4" t="s">
        <v>13</v>
      </c>
      <c r="B14" s="10" t="s">
        <v>48</v>
      </c>
      <c r="C14" s="4" t="s">
        <v>15</v>
      </c>
      <c r="D14" s="4">
        <v>805001157</v>
      </c>
      <c r="E14" s="4" t="s">
        <v>22</v>
      </c>
      <c r="F14" s="14">
        <v>44852</v>
      </c>
      <c r="G14" s="9">
        <v>6231362756.3299999</v>
      </c>
      <c r="I14" s="9">
        <f t="shared" si="0"/>
        <v>6231362756.3299999</v>
      </c>
    </row>
    <row r="15" spans="1:11" x14ac:dyDescent="0.2">
      <c r="A15" s="4" t="s">
        <v>13</v>
      </c>
      <c r="B15" s="10" t="s">
        <v>48</v>
      </c>
      <c r="C15" s="4" t="s">
        <v>15</v>
      </c>
      <c r="D15" s="4">
        <v>806008394</v>
      </c>
      <c r="E15" s="4" t="s">
        <v>23</v>
      </c>
      <c r="F15" s="14">
        <v>44852</v>
      </c>
      <c r="G15" s="9">
        <v>46459812.829999998</v>
      </c>
      <c r="I15" s="9">
        <f t="shared" si="0"/>
        <v>46459812.829999998</v>
      </c>
    </row>
    <row r="16" spans="1:11" x14ac:dyDescent="0.2">
      <c r="A16" s="4" t="s">
        <v>13</v>
      </c>
      <c r="B16" s="10" t="s">
        <v>48</v>
      </c>
      <c r="C16" s="4" t="s">
        <v>15</v>
      </c>
      <c r="D16" s="4">
        <v>830003564</v>
      </c>
      <c r="E16" s="4" t="s">
        <v>24</v>
      </c>
      <c r="F16" s="14">
        <v>44852</v>
      </c>
      <c r="G16" s="9">
        <v>13867025058.16</v>
      </c>
      <c r="I16" s="9">
        <f t="shared" si="0"/>
        <v>13867025058.16</v>
      </c>
    </row>
    <row r="17" spans="1:9" x14ac:dyDescent="0.2">
      <c r="A17" s="4" t="s">
        <v>13</v>
      </c>
      <c r="B17" s="10" t="s">
        <v>48</v>
      </c>
      <c r="C17" s="4" t="s">
        <v>15</v>
      </c>
      <c r="D17" s="4">
        <v>830113831</v>
      </c>
      <c r="E17" s="4" t="s">
        <v>25</v>
      </c>
      <c r="F17" s="14">
        <v>44852</v>
      </c>
      <c r="G17" s="9">
        <v>2443353053.8600001</v>
      </c>
      <c r="I17" s="9">
        <f t="shared" si="0"/>
        <v>2443353053.8600001</v>
      </c>
    </row>
    <row r="18" spans="1:9" x14ac:dyDescent="0.2">
      <c r="A18" s="4" t="s">
        <v>13</v>
      </c>
      <c r="B18" s="10" t="s">
        <v>48</v>
      </c>
      <c r="C18" s="4" t="s">
        <v>15</v>
      </c>
      <c r="D18" s="4">
        <v>860066942</v>
      </c>
      <c r="E18" s="4" t="s">
        <v>26</v>
      </c>
      <c r="F18" s="14">
        <v>44852</v>
      </c>
      <c r="G18" s="9">
        <v>10176210722.879999</v>
      </c>
      <c r="I18" s="9">
        <f t="shared" si="0"/>
        <v>10176210722.879999</v>
      </c>
    </row>
    <row r="19" spans="1:9" x14ac:dyDescent="0.2">
      <c r="A19" s="4" t="s">
        <v>13</v>
      </c>
      <c r="B19" s="10" t="s">
        <v>48</v>
      </c>
      <c r="C19" s="4" t="s">
        <v>15</v>
      </c>
      <c r="D19" s="4">
        <v>890303093</v>
      </c>
      <c r="E19" s="4" t="s">
        <v>27</v>
      </c>
      <c r="F19" s="14">
        <v>44852</v>
      </c>
      <c r="G19" s="9">
        <v>1405366976.1099999</v>
      </c>
      <c r="I19" s="9">
        <f t="shared" si="0"/>
        <v>1405366976.1099999</v>
      </c>
    </row>
    <row r="20" spans="1:9" x14ac:dyDescent="0.2">
      <c r="A20" s="4" t="s">
        <v>13</v>
      </c>
      <c r="B20" s="10" t="s">
        <v>48</v>
      </c>
      <c r="C20" s="4" t="s">
        <v>15</v>
      </c>
      <c r="D20" s="4">
        <v>890904996</v>
      </c>
      <c r="E20" s="4" t="s">
        <v>28</v>
      </c>
      <c r="F20" s="14">
        <v>44852</v>
      </c>
      <c r="G20" s="9">
        <v>28043898.670000002</v>
      </c>
      <c r="I20" s="9">
        <f t="shared" si="0"/>
        <v>28043898.670000002</v>
      </c>
    </row>
    <row r="21" spans="1:9" x14ac:dyDescent="0.2">
      <c r="A21" s="4" t="s">
        <v>13</v>
      </c>
      <c r="B21" s="10" t="s">
        <v>48</v>
      </c>
      <c r="C21" s="4" t="s">
        <v>15</v>
      </c>
      <c r="D21" s="4">
        <v>900156264</v>
      </c>
      <c r="E21" s="4" t="s">
        <v>29</v>
      </c>
      <c r="F21" s="14">
        <v>44852</v>
      </c>
      <c r="G21" s="9">
        <v>47240710304.220001</v>
      </c>
      <c r="I21" s="9">
        <f t="shared" si="0"/>
        <v>47240710304.220001</v>
      </c>
    </row>
    <row r="22" spans="1:9" x14ac:dyDescent="0.2">
      <c r="A22" s="4" t="s">
        <v>13</v>
      </c>
      <c r="B22" s="10" t="s">
        <v>48</v>
      </c>
      <c r="C22" s="4" t="s">
        <v>15</v>
      </c>
      <c r="D22" s="4">
        <v>900226715</v>
      </c>
      <c r="E22" s="4" t="s">
        <v>30</v>
      </c>
      <c r="F22" s="14">
        <v>44852</v>
      </c>
      <c r="G22" s="9">
        <v>139179902.47</v>
      </c>
      <c r="I22" s="9">
        <f t="shared" si="0"/>
        <v>139179902.47</v>
      </c>
    </row>
    <row r="23" spans="1:9" x14ac:dyDescent="0.2">
      <c r="A23" s="4" t="s">
        <v>13</v>
      </c>
      <c r="B23" s="10" t="s">
        <v>48</v>
      </c>
      <c r="C23" s="4" t="s">
        <v>15</v>
      </c>
      <c r="D23" s="4">
        <v>900914254</v>
      </c>
      <c r="E23" s="4" t="s">
        <v>31</v>
      </c>
      <c r="F23" s="14">
        <v>44852</v>
      </c>
      <c r="G23" s="9">
        <v>374708134.49000001</v>
      </c>
      <c r="I23" s="9">
        <f t="shared" si="0"/>
        <v>374708134.49000001</v>
      </c>
    </row>
    <row r="24" spans="1:9" x14ac:dyDescent="0.2">
      <c r="A24" s="4" t="s">
        <v>13</v>
      </c>
      <c r="B24" s="10" t="s">
        <v>48</v>
      </c>
      <c r="C24" s="4" t="s">
        <v>17</v>
      </c>
      <c r="D24" s="4">
        <v>806008394</v>
      </c>
      <c r="E24" s="4" t="s">
        <v>23</v>
      </c>
      <c r="F24" s="14">
        <v>44852</v>
      </c>
      <c r="G24" s="9">
        <v>5854498893.7200003</v>
      </c>
      <c r="I24" s="9">
        <f t="shared" si="0"/>
        <v>5854498893.7200003</v>
      </c>
    </row>
    <row r="25" spans="1:9" x14ac:dyDescent="0.2">
      <c r="A25" s="4" t="s">
        <v>13</v>
      </c>
      <c r="B25" s="10" t="s">
        <v>48</v>
      </c>
      <c r="C25" s="4" t="s">
        <v>17</v>
      </c>
      <c r="D25" s="4">
        <v>809008362</v>
      </c>
      <c r="E25" s="4" t="s">
        <v>32</v>
      </c>
      <c r="F25" s="14">
        <v>44852</v>
      </c>
      <c r="G25" s="9">
        <v>118457870.01000001</v>
      </c>
      <c r="I25" s="9">
        <f t="shared" si="0"/>
        <v>118457870.01000001</v>
      </c>
    </row>
    <row r="26" spans="1:9" x14ac:dyDescent="0.2">
      <c r="A26" s="4" t="s">
        <v>13</v>
      </c>
      <c r="B26" s="10" t="s">
        <v>48</v>
      </c>
      <c r="C26" s="4" t="s">
        <v>17</v>
      </c>
      <c r="D26" s="4">
        <v>817001773</v>
      </c>
      <c r="E26" s="4" t="s">
        <v>33</v>
      </c>
      <c r="F26" s="14">
        <v>44852</v>
      </c>
      <c r="G26" s="9">
        <v>432299046.94</v>
      </c>
      <c r="I26" s="9">
        <f t="shared" si="0"/>
        <v>432299046.94</v>
      </c>
    </row>
    <row r="27" spans="1:9" x14ac:dyDescent="0.2">
      <c r="A27" s="4" t="s">
        <v>13</v>
      </c>
      <c r="B27" s="10" t="s">
        <v>48</v>
      </c>
      <c r="C27" s="4" t="s">
        <v>17</v>
      </c>
      <c r="D27" s="4">
        <v>824001398</v>
      </c>
      <c r="E27" s="4" t="s">
        <v>34</v>
      </c>
      <c r="F27" s="14">
        <v>44852</v>
      </c>
      <c r="G27" s="9">
        <v>161479814.83000001</v>
      </c>
      <c r="I27" s="9">
        <f t="shared" si="0"/>
        <v>161479814.83000001</v>
      </c>
    </row>
    <row r="28" spans="1:9" x14ac:dyDescent="0.2">
      <c r="A28" s="4" t="s">
        <v>13</v>
      </c>
      <c r="B28" s="10" t="s">
        <v>48</v>
      </c>
      <c r="C28" s="4" t="s">
        <v>17</v>
      </c>
      <c r="D28" s="4">
        <v>837000084</v>
      </c>
      <c r="E28" s="4" t="s">
        <v>35</v>
      </c>
      <c r="F28" s="14">
        <v>44852</v>
      </c>
      <c r="G28" s="9">
        <v>287736382.73000002</v>
      </c>
      <c r="I28" s="9">
        <f t="shared" si="0"/>
        <v>287736382.73000002</v>
      </c>
    </row>
    <row r="29" spans="1:9" x14ac:dyDescent="0.2">
      <c r="A29" s="4" t="s">
        <v>13</v>
      </c>
      <c r="B29" s="10" t="s">
        <v>48</v>
      </c>
      <c r="C29" s="4" t="s">
        <v>17</v>
      </c>
      <c r="D29" s="4">
        <v>839000495</v>
      </c>
      <c r="E29" s="4" t="s">
        <v>36</v>
      </c>
      <c r="F29" s="14">
        <v>44852</v>
      </c>
      <c r="G29" s="9">
        <v>196491493</v>
      </c>
      <c r="I29" s="9">
        <f t="shared" si="0"/>
        <v>196491493</v>
      </c>
    </row>
    <row r="30" spans="1:9" x14ac:dyDescent="0.2">
      <c r="A30" s="4" t="s">
        <v>13</v>
      </c>
      <c r="B30" s="10" t="s">
        <v>48</v>
      </c>
      <c r="C30" s="4" t="s">
        <v>17</v>
      </c>
      <c r="D30" s="4">
        <v>890102044</v>
      </c>
      <c r="E30" s="4" t="s">
        <v>37</v>
      </c>
      <c r="F30" s="14">
        <v>44852</v>
      </c>
      <c r="G30" s="9">
        <v>737278546.39999998</v>
      </c>
      <c r="I30" s="9">
        <f t="shared" si="0"/>
        <v>737278546.39999998</v>
      </c>
    </row>
    <row r="31" spans="1:9" x14ac:dyDescent="0.2">
      <c r="A31" s="4" t="s">
        <v>13</v>
      </c>
      <c r="B31" s="10" t="s">
        <v>48</v>
      </c>
      <c r="C31" s="4" t="s">
        <v>17</v>
      </c>
      <c r="D31" s="4">
        <v>890500675</v>
      </c>
      <c r="E31" s="4" t="s">
        <v>38</v>
      </c>
      <c r="F31" s="14">
        <v>44852</v>
      </c>
      <c r="G31" s="9">
        <v>553128267.21000004</v>
      </c>
      <c r="I31" s="9">
        <f t="shared" si="0"/>
        <v>553128267.21000004</v>
      </c>
    </row>
    <row r="32" spans="1:9" x14ac:dyDescent="0.2">
      <c r="A32" s="4" t="s">
        <v>13</v>
      </c>
      <c r="B32" s="10" t="s">
        <v>48</v>
      </c>
      <c r="C32" s="4" t="s">
        <v>17</v>
      </c>
      <c r="D32" s="4">
        <v>891856000</v>
      </c>
      <c r="E32" s="4" t="s">
        <v>39</v>
      </c>
      <c r="F32" s="14">
        <v>44852</v>
      </c>
      <c r="G32" s="9">
        <v>191068775.16999999</v>
      </c>
      <c r="I32" s="9">
        <f t="shared" si="0"/>
        <v>191068775.16999999</v>
      </c>
    </row>
    <row r="33" spans="1:9" x14ac:dyDescent="0.2">
      <c r="A33" s="4" t="s">
        <v>13</v>
      </c>
      <c r="B33" s="10" t="s">
        <v>48</v>
      </c>
      <c r="C33" s="4" t="s">
        <v>17</v>
      </c>
      <c r="D33" s="4">
        <v>892115006</v>
      </c>
      <c r="E33" s="4" t="s">
        <v>40</v>
      </c>
      <c r="F33" s="14">
        <v>44852</v>
      </c>
      <c r="G33" s="9">
        <v>351779371</v>
      </c>
      <c r="I33" s="9">
        <f t="shared" si="0"/>
        <v>351779371</v>
      </c>
    </row>
    <row r="34" spans="1:9" x14ac:dyDescent="0.2">
      <c r="A34" s="4" t="s">
        <v>13</v>
      </c>
      <c r="B34" s="10" t="s">
        <v>48</v>
      </c>
      <c r="C34" s="4" t="s">
        <v>17</v>
      </c>
      <c r="D34" s="4">
        <v>900156264</v>
      </c>
      <c r="E34" s="4" t="s">
        <v>29</v>
      </c>
      <c r="F34" s="14">
        <v>44852</v>
      </c>
      <c r="G34" s="9">
        <v>4703893564.5299997</v>
      </c>
      <c r="I34" s="9">
        <f t="shared" si="0"/>
        <v>4703893564.5299997</v>
      </c>
    </row>
    <row r="35" spans="1:9" x14ac:dyDescent="0.2">
      <c r="A35" s="4" t="s">
        <v>13</v>
      </c>
      <c r="B35" s="10" t="s">
        <v>48</v>
      </c>
      <c r="C35" s="4" t="s">
        <v>17</v>
      </c>
      <c r="D35" s="4">
        <v>900226715</v>
      </c>
      <c r="E35" s="4" t="s">
        <v>30</v>
      </c>
      <c r="F35" s="14">
        <v>44852</v>
      </c>
      <c r="G35" s="9">
        <v>6390854371.9200001</v>
      </c>
      <c r="I35" s="9">
        <f t="shared" si="0"/>
        <v>6390854371.9200001</v>
      </c>
    </row>
    <row r="36" spans="1:9" x14ac:dyDescent="0.2">
      <c r="A36" s="4" t="s">
        <v>13</v>
      </c>
      <c r="B36" s="10" t="s">
        <v>48</v>
      </c>
      <c r="C36" s="4" t="s">
        <v>17</v>
      </c>
      <c r="D36" s="4">
        <v>900298372</v>
      </c>
      <c r="E36" s="4" t="s">
        <v>41</v>
      </c>
      <c r="F36" s="14">
        <v>44852</v>
      </c>
      <c r="G36" s="9">
        <v>3714257113.6700001</v>
      </c>
      <c r="I36" s="9">
        <f t="shared" si="0"/>
        <v>3714257113.6700001</v>
      </c>
    </row>
    <row r="37" spans="1:9" x14ac:dyDescent="0.2">
      <c r="A37" s="4" t="s">
        <v>13</v>
      </c>
      <c r="B37" s="10" t="s">
        <v>48</v>
      </c>
      <c r="C37" s="4" t="s">
        <v>17</v>
      </c>
      <c r="D37" s="4">
        <v>900604350</v>
      </c>
      <c r="E37" s="4" t="s">
        <v>42</v>
      </c>
      <c r="F37" s="14">
        <v>44852</v>
      </c>
      <c r="G37" s="9">
        <v>3692067504.5</v>
      </c>
      <c r="I37" s="9">
        <f t="shared" si="0"/>
        <v>3692067504.5</v>
      </c>
    </row>
    <row r="38" spans="1:9" x14ac:dyDescent="0.2">
      <c r="A38" s="4" t="s">
        <v>13</v>
      </c>
      <c r="B38" s="10" t="s">
        <v>48</v>
      </c>
      <c r="C38" s="4" t="s">
        <v>17</v>
      </c>
      <c r="D38" s="4">
        <v>900935126</v>
      </c>
      <c r="E38" s="4" t="s">
        <v>43</v>
      </c>
      <c r="F38" s="14">
        <v>44852</v>
      </c>
      <c r="G38" s="9">
        <v>4710364149.6700001</v>
      </c>
      <c r="I38" s="9">
        <f t="shared" si="0"/>
        <v>4710364149.6700001</v>
      </c>
    </row>
    <row r="39" spans="1:9" x14ac:dyDescent="0.2">
      <c r="A39" s="4" t="s">
        <v>13</v>
      </c>
      <c r="B39" s="10" t="s">
        <v>48</v>
      </c>
      <c r="C39" s="4" t="s">
        <v>17</v>
      </c>
      <c r="D39" s="4">
        <v>901021565</v>
      </c>
      <c r="E39" s="4" t="s">
        <v>44</v>
      </c>
      <c r="F39" s="14">
        <v>44852</v>
      </c>
      <c r="G39" s="9">
        <v>1783904461.1700001</v>
      </c>
      <c r="I39" s="9">
        <f t="shared" si="0"/>
        <v>1783904461.1700001</v>
      </c>
    </row>
    <row r="40" spans="1:9" x14ac:dyDescent="0.2">
      <c r="A40" s="4" t="s">
        <v>13</v>
      </c>
      <c r="B40" s="10" t="s">
        <v>48</v>
      </c>
      <c r="C40" s="4" t="s">
        <v>17</v>
      </c>
      <c r="D40" s="4">
        <v>891600091</v>
      </c>
      <c r="E40" s="4" t="s">
        <v>45</v>
      </c>
      <c r="F40" s="14">
        <v>44852</v>
      </c>
      <c r="G40" s="9">
        <v>40222229.829999998</v>
      </c>
      <c r="I40" s="9">
        <f t="shared" si="0"/>
        <v>40222229.829999998</v>
      </c>
    </row>
    <row r="41" spans="1:9" x14ac:dyDescent="0.2">
      <c r="A41" s="11" t="s">
        <v>13</v>
      </c>
      <c r="B41" s="10" t="s">
        <v>48</v>
      </c>
      <c r="C41" s="4" t="s">
        <v>17</v>
      </c>
      <c r="D41" s="4">
        <v>901543761</v>
      </c>
      <c r="E41" s="4" t="s">
        <v>46</v>
      </c>
      <c r="F41" s="14">
        <v>44852</v>
      </c>
      <c r="G41" s="9">
        <v>181665875.66999999</v>
      </c>
      <c r="I41" s="9">
        <f t="shared" si="0"/>
        <v>181665875.66999999</v>
      </c>
    </row>
    <row r="42" spans="1:9" x14ac:dyDescent="0.2">
      <c r="A42" s="12" t="s">
        <v>47</v>
      </c>
      <c r="B42" s="12"/>
      <c r="C42" s="12"/>
      <c r="D42" s="12"/>
      <c r="E42" s="12"/>
      <c r="F42" s="13"/>
      <c r="G42" s="13">
        <f>SUM(G8:G41)</f>
        <v>203923987722.91006</v>
      </c>
      <c r="H42" s="13">
        <f>SUM(H8:H41)</f>
        <v>20452060689.290001</v>
      </c>
      <c r="I42" s="13">
        <f>SUM(I8:I41)</f>
        <v>183471927033.62006</v>
      </c>
    </row>
  </sheetData>
  <sheetProtection algorithmName="SHA-512" hashValue="LMGpZmO6c/G8mFPZocVf+9ODKG+O8x7MxvWGrbHesmi2i/8wCbGKFzBqoIT3cW105p0lYr7XxPwMkdfmzea10A==" saltValue="dmUBhs4/aHT4nksINHjj2w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BD02D4-3E75-43EC-95B1-3A6B102FCA34}"/>
</file>

<file path=customXml/itemProps2.xml><?xml version="1.0" encoding="utf-8"?>
<ds:datastoreItem xmlns:ds="http://schemas.openxmlformats.org/officeDocument/2006/customXml" ds:itemID="{FC350E60-F4EA-425E-878D-E3E53613E03E}"/>
</file>

<file path=customXml/itemProps3.xml><?xml version="1.0" encoding="utf-8"?>
<ds:datastoreItem xmlns:ds="http://schemas.openxmlformats.org/officeDocument/2006/customXml" ds:itemID="{1A7CC12B-3AA1-4FA8-BEB9-EFA261B21A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 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2022-11-10T22:06:36Z</dcterms:created>
  <dcterms:modified xsi:type="dcterms:W3CDTF">2022-11-10T22:32:06Z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